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ylvain\Dropbox\"/>
    </mc:Choice>
  </mc:AlternateContent>
  <xr:revisionPtr revIDLastSave="0" documentId="13_ncr:1_{6FDD8BAD-EFD2-4AAF-AC34-39B114A59E7D}" xr6:coauthVersionLast="47" xr6:coauthVersionMax="47" xr10:uidLastSave="{00000000-0000-0000-0000-000000000000}"/>
  <bookViews>
    <workbookView xWindow="-120" yWindow="-120" windowWidth="20730" windowHeight="11160" tabRatio="902" xr2:uid="{00000000-000D-0000-FFFF-FFFF00000000}"/>
  </bookViews>
  <sheets>
    <sheet name="Bulqizë" sheetId="1" r:id="rId1"/>
    <sheet name="Bulqizë Graphs" sheetId="2" r:id="rId2"/>
    <sheet name="Boboshtiçë" sheetId="7" r:id="rId3"/>
    <sheet name="Boboshtiçë Graphs" sheetId="8" r:id="rId4"/>
    <sheet name="Table 1" sheetId="12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2" l="1"/>
  <c r="E24" i="12"/>
  <c r="E23" i="12"/>
  <c r="E11" i="12"/>
  <c r="E10" i="12"/>
  <c r="E9" i="12"/>
  <c r="E21" i="12"/>
  <c r="E20" i="12"/>
  <c r="E19" i="12"/>
  <c r="E18" i="12"/>
  <c r="E17" i="12"/>
  <c r="E16" i="12"/>
  <c r="E15" i="12"/>
  <c r="E14" i="12"/>
  <c r="E13" i="12"/>
  <c r="E7" i="12"/>
  <c r="E4" i="12"/>
  <c r="E5" i="12"/>
  <c r="E6" i="12"/>
  <c r="E3" i="12"/>
  <c r="F4" i="12"/>
  <c r="G4" i="12" s="1"/>
  <c r="F5" i="12"/>
  <c r="G5" i="12" s="1"/>
  <c r="F6" i="12"/>
  <c r="G6" i="12" s="1"/>
  <c r="F3" i="12"/>
  <c r="G3" i="12" s="1"/>
  <c r="Q25" i="7" l="1"/>
  <c r="O25" i="7"/>
  <c r="Q24" i="7"/>
  <c r="O24" i="7"/>
  <c r="Q23" i="7"/>
  <c r="O23" i="7"/>
  <c r="Q21" i="7"/>
  <c r="O21" i="7"/>
  <c r="Q20" i="7"/>
  <c r="O20" i="7"/>
  <c r="Q19" i="7"/>
  <c r="O19" i="7"/>
  <c r="Q18" i="7"/>
  <c r="Q17" i="7"/>
  <c r="O17" i="7"/>
  <c r="Q16" i="7"/>
  <c r="O16" i="7"/>
  <c r="Q15" i="7"/>
  <c r="O15" i="7"/>
  <c r="Q14" i="7"/>
  <c r="O14" i="7"/>
  <c r="Q13" i="7"/>
  <c r="O13" i="7"/>
  <c r="Q12" i="7"/>
  <c r="O12" i="7"/>
  <c r="Q11" i="7"/>
  <c r="O11" i="7"/>
  <c r="Q10" i="7"/>
  <c r="O10" i="7"/>
  <c r="Q9" i="7"/>
  <c r="O9" i="7"/>
  <c r="Q7" i="7"/>
  <c r="O7" i="7"/>
  <c r="Q6" i="7"/>
  <c r="O6" i="7"/>
  <c r="Q5" i="7"/>
  <c r="O5" i="7"/>
  <c r="Q4" i="7"/>
  <c r="O4" i="7"/>
  <c r="Q3" i="7"/>
  <c r="O3" i="7"/>
  <c r="Q6" i="1" l="1"/>
  <c r="Q3" i="1"/>
  <c r="Q4" i="1"/>
  <c r="Q5" i="1"/>
  <c r="Q7" i="1"/>
  <c r="O5" i="1"/>
  <c r="O6" i="1"/>
  <c r="O7" i="1"/>
  <c r="Q18" i="1"/>
  <c r="Q19" i="1"/>
  <c r="Q20" i="1"/>
  <c r="Q21" i="1"/>
  <c r="Q23" i="1"/>
  <c r="Q24" i="1"/>
  <c r="Q25" i="1"/>
  <c r="O19" i="1"/>
  <c r="O20" i="1"/>
  <c r="O21" i="1"/>
  <c r="O23" i="1"/>
  <c r="O24" i="1"/>
  <c r="O25" i="1"/>
  <c r="O17" i="1"/>
  <c r="O16" i="1"/>
  <c r="O15" i="1"/>
  <c r="O14" i="1"/>
  <c r="O13" i="1"/>
  <c r="Q10" i="1"/>
  <c r="Q11" i="1"/>
  <c r="Q12" i="1"/>
  <c r="Q13" i="1"/>
  <c r="Q14" i="1"/>
  <c r="Q15" i="1"/>
  <c r="Q16" i="1"/>
  <c r="Q17" i="1"/>
  <c r="O10" i="1"/>
  <c r="O11" i="1"/>
  <c r="O12" i="1"/>
  <c r="Q9" i="1"/>
  <c r="O9" i="1"/>
  <c r="O4" i="1"/>
  <c r="O3" i="1"/>
</calcChain>
</file>

<file path=xl/sharedStrings.xml><?xml version="1.0" encoding="utf-8"?>
<sst xmlns="http://schemas.openxmlformats.org/spreadsheetml/2006/main" count="99" uniqueCount="62">
  <si>
    <t>jan</t>
  </si>
  <si>
    <t>feb</t>
  </si>
  <si>
    <t>mar</t>
  </si>
  <si>
    <t>41.44N 20.20E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</si>
  <si>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</si>
  <si>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</si>
  <si>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</si>
  <si>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</si>
  <si>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</si>
  <si>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</si>
  <si>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</si>
  <si>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</si>
  <si>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</si>
  <si>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Precipitation (mm)</t>
  </si>
  <si>
    <t>mean daily Tmax (°C)</t>
  </si>
  <si>
    <t>mean daily Tmin (°C)</t>
  </si>
  <si>
    <t>Total</t>
  </si>
  <si>
    <t>mean daily YEAR</t>
  </si>
  <si>
    <t>Hot day (°C, mean 30 years)</t>
  </si>
  <si>
    <t>Cold night (°C, mean 30 years)</t>
  </si>
  <si>
    <t>Min wind speed (km/h)</t>
  </si>
  <si>
    <t>Max wind speed (km/h)</t>
  </si>
  <si>
    <t>Mean wind speed (km/h)</t>
  </si>
  <si>
    <t>Precipitation (days)</t>
  </si>
  <si>
    <t>Sunny (days, &lt; 20 % clouds)</t>
  </si>
  <si>
    <t>Partly cloudy (days, 20-80% clouds)</t>
  </si>
  <si>
    <t>Overcast (days, &gt; 80% clouds)</t>
  </si>
  <si>
    <t>Frost days (#)</t>
  </si>
  <si>
    <t>Snow days (#)</t>
  </si>
  <si>
    <t>Precipitation &lt; 2 mm (days)</t>
  </si>
  <si>
    <t>Precipitation 2-5 mm (days)</t>
  </si>
  <si>
    <t>Precipitation 5-10 mm (days)</t>
  </si>
  <si>
    <t>Precipitation 10-20 mm (days)</t>
  </si>
  <si>
    <t>Precipitation 20-50 mm (days)</t>
  </si>
  <si>
    <t>Precipitation 50-100 mm (days)</t>
  </si>
  <si>
    <t>Bulqizë 1100 m</t>
  </si>
  <si>
    <t>Boboshtiçë 1150 m</t>
  </si>
  <si>
    <t>40.54N 20.77E</t>
  </si>
  <si>
    <t>Delta</t>
  </si>
  <si>
    <t>Bulqizë 1061 m</t>
  </si>
  <si>
    <t>Boboshtiçë 1134 m</t>
  </si>
  <si>
    <t>Mean daily Tmax (°C)</t>
  </si>
  <si>
    <t>Mean daily Tmin (°C)</t>
  </si>
  <si>
    <t>Frost days (days)</t>
  </si>
  <si>
    <t>Sunny (&lt; 20 % clouds) (days)</t>
  </si>
  <si>
    <t>Partly cloudy (20-80% clouds) (days)</t>
  </si>
  <si>
    <t>Overcast (&gt; 80% clouds) (days)</t>
  </si>
  <si>
    <t>Mean monthly precipitation (mm)</t>
  </si>
  <si>
    <t>Mean monthly precipitation (days)</t>
  </si>
  <si>
    <t>Mean monthly snow days (days)</t>
  </si>
  <si>
    <t>Mean monthly precipitation &lt; 2 mm (days)</t>
  </si>
  <si>
    <t>Mean monthly precipitation 2-5 mm (days)</t>
  </si>
  <si>
    <t>Mean monthly precipitation 5-10 mm (days)</t>
  </si>
  <si>
    <t>Mean monthly precipitation 10-20 mm (days)</t>
  </si>
  <si>
    <t>Mean monthly precipitation 20-50 mm (days)</t>
  </si>
  <si>
    <t>Mean monthly precipitation 50-100 mm (days)</t>
  </si>
  <si>
    <t>Mean monthly min wind speed (km/h)</t>
  </si>
  <si>
    <t>Mean monthly pmax wind speed (km/h)</t>
  </si>
  <si>
    <t>Mean monthly wind speed (km/h)</t>
  </si>
  <si>
    <t>Hot day (°C, mean 30 years) (°C)</t>
  </si>
  <si>
    <t>Cold night (°C, mean 30 years) (°C)</t>
  </si>
  <si>
    <t>including lapse rate for Boboshtiçë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</si>
</sst>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1" applyFont="1" applyFill="1"/>
    <xf numFmtId="2" fontId="0" fillId="0" borderId="0" xfId="0" applyNumberFormat="1" applyAlignment="1">
      <alignment horizontal="left"/>
    </xf>
    <xf numFmtId="2" fontId="0" fillId="0" borderId="0" xfId="0" applyNumberForma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486238</xdr:colOff>
      <xdr:row>18</xdr:row>
      <xdr:rowOff>152399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72638" cy="35813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161925</xdr:rowOff>
    </xdr:from>
    <xdr:to>
      <xdr:col>8</xdr:col>
      <xdr:colOff>409575</xdr:colOff>
      <xdr:row>32</xdr:row>
      <xdr:rowOff>104398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590925"/>
          <a:ext cx="5235575" cy="26094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22225</xdr:rowOff>
    </xdr:from>
    <xdr:to>
      <xdr:col>8</xdr:col>
      <xdr:colOff>371475</xdr:colOff>
      <xdr:row>62</xdr:row>
      <xdr:rowOff>163082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9356725"/>
          <a:ext cx="5197475" cy="26173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104775</xdr:rowOff>
    </xdr:from>
    <xdr:to>
      <xdr:col>8</xdr:col>
      <xdr:colOff>381000</xdr:colOff>
      <xdr:row>49</xdr:row>
      <xdr:rowOff>21917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6200775"/>
          <a:ext cx="5207000" cy="31556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139700</xdr:rowOff>
    </xdr:from>
    <xdr:to>
      <xdr:col>8</xdr:col>
      <xdr:colOff>419100</xdr:colOff>
      <xdr:row>76</xdr:row>
      <xdr:rowOff>96795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1950700"/>
          <a:ext cx="5245100" cy="26240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76</xdr:row>
      <xdr:rowOff>101600</xdr:rowOff>
    </xdr:from>
    <xdr:to>
      <xdr:col>8</xdr:col>
      <xdr:colOff>390227</xdr:colOff>
      <xdr:row>100</xdr:row>
      <xdr:rowOff>180319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B0587DDE-01D7-662E-0E65-A5CE06FEA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4579600"/>
          <a:ext cx="5267027" cy="46507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321422</xdr:colOff>
      <xdr:row>22</xdr:row>
      <xdr:rowOff>166687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89172" cy="43576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95251</xdr:rowOff>
    </xdr:from>
    <xdr:to>
      <xdr:col>12</xdr:col>
      <xdr:colOff>56228</xdr:colOff>
      <xdr:row>42</xdr:row>
      <xdr:rowOff>142418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476751"/>
          <a:ext cx="7485728" cy="36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142875</xdr:rowOff>
    </xdr:from>
    <xdr:to>
      <xdr:col>12</xdr:col>
      <xdr:colOff>84800</xdr:colOff>
      <xdr:row>61</xdr:row>
      <xdr:rowOff>85280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143875"/>
          <a:ext cx="7514300" cy="35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61</xdr:row>
      <xdr:rowOff>71438</xdr:rowOff>
    </xdr:from>
    <xdr:to>
      <xdr:col>12</xdr:col>
      <xdr:colOff>103848</xdr:colOff>
      <xdr:row>80</xdr:row>
      <xdr:rowOff>109081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1691938"/>
          <a:ext cx="7533348" cy="36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47625</xdr:rowOff>
    </xdr:from>
    <xdr:to>
      <xdr:col>12</xdr:col>
      <xdr:colOff>170514</xdr:colOff>
      <xdr:row>100</xdr:row>
      <xdr:rowOff>56696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5478125"/>
          <a:ext cx="7600014" cy="36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100</xdr:row>
      <xdr:rowOff>23813</xdr:rowOff>
    </xdr:from>
    <xdr:to>
      <xdr:col>12</xdr:col>
      <xdr:colOff>84800</xdr:colOff>
      <xdr:row>134</xdr:row>
      <xdr:rowOff>61099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9073813"/>
          <a:ext cx="7514300" cy="65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eteoblue.com/nl/weer/historyclimate/climatemodelled/41.440N20.200E" TargetMode="External"/><Relationship Id="rId1" Type="http://schemas.openxmlformats.org/officeDocument/2006/relationships/hyperlink" Target="https://www.meteoblue.com/nl/weer/historyclimate/climatemodelled/40.540N20.770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3" sqref="O3"/>
    </sheetView>
  </sheetViews>
  <sheetFormatPr defaultRowHeight="15" x14ac:dyDescent="0.25"/>
  <cols>
    <col min="1" max="1" width="32.42578125" bestFit="1" customWidth="1"/>
    <col min="2" max="13" width="5" bestFit="1" customWidth="1"/>
    <col min="15" max="15" width="15.7109375" bestFit="1" customWidth="1"/>
  </cols>
  <sheetData>
    <row r="1" spans="1:17" x14ac:dyDescent="0.25">
      <c r="A1" s="2" t="s">
        <v>35</v>
      </c>
    </row>
    <row r="2" spans="1:17" x14ac:dyDescent="0.25">
      <c r="A2" s="2" t="s">
        <v>3</v>
      </c>
      <c r="B2" t="s">
        <v>0</v>
      </c>
      <c r="C2" t="s">
        <v>1</v>
      </c>
      <c r="D2" t="s">
        <v>2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O2" t="s">
        <v>17</v>
      </c>
      <c r="Q2" t="s">
        <v>16</v>
      </c>
    </row>
    <row r="3" spans="1:17" x14ac:dyDescent="0.25">
      <c r="A3" t="s">
        <v>14</v>
      </c>
      <c r="B3">
        <v>3</v>
      </c>
      <c r="C3">
        <v>6</v>
      </c>
      <c r="D3">
        <v>9</v>
      </c>
      <c r="E3">
        <v>14</v>
      </c>
      <c r="F3">
        <v>19</v>
      </c>
      <c r="G3">
        <v>23</v>
      </c>
      <c r="H3">
        <v>26</v>
      </c>
      <c r="I3">
        <v>26</v>
      </c>
      <c r="J3">
        <v>21</v>
      </c>
      <c r="K3">
        <v>17</v>
      </c>
      <c r="L3">
        <v>11</v>
      </c>
      <c r="M3">
        <v>5</v>
      </c>
      <c r="O3" s="1">
        <f>SUM(B3:M3)/12</f>
        <v>15</v>
      </c>
      <c r="Q3">
        <f t="shared" ref="Q3:Q7" si="0">SUM(B3:M3)</f>
        <v>180</v>
      </c>
    </row>
    <row r="4" spans="1:17" x14ac:dyDescent="0.25">
      <c r="A4" t="s">
        <v>15</v>
      </c>
      <c r="B4">
        <v>-5</v>
      </c>
      <c r="C4">
        <v>-4</v>
      </c>
      <c r="D4">
        <v>-1</v>
      </c>
      <c r="E4">
        <v>3</v>
      </c>
      <c r="F4">
        <v>8</v>
      </c>
      <c r="G4">
        <v>12</v>
      </c>
      <c r="H4">
        <v>14</v>
      </c>
      <c r="I4">
        <v>14</v>
      </c>
      <c r="J4">
        <v>10</v>
      </c>
      <c r="K4">
        <v>6</v>
      </c>
      <c r="L4">
        <v>1</v>
      </c>
      <c r="M4">
        <v>-3</v>
      </c>
      <c r="O4" s="1">
        <f>SUM(B4:M4)/12</f>
        <v>4.583333333333333</v>
      </c>
      <c r="Q4">
        <f t="shared" si="0"/>
        <v>55</v>
      </c>
    </row>
    <row r="5" spans="1:17" x14ac:dyDescent="0.25">
      <c r="A5" t="s">
        <v>18</v>
      </c>
      <c r="B5" s="3">
        <v>10</v>
      </c>
      <c r="C5" s="3">
        <v>13</v>
      </c>
      <c r="D5" s="3">
        <v>17</v>
      </c>
      <c r="E5" s="3">
        <v>21</v>
      </c>
      <c r="F5" s="3">
        <v>24</v>
      </c>
      <c r="G5" s="3">
        <v>29</v>
      </c>
      <c r="H5" s="3">
        <v>31</v>
      </c>
      <c r="I5" s="3">
        <v>31</v>
      </c>
      <c r="J5" s="3">
        <v>26</v>
      </c>
      <c r="K5" s="3">
        <v>22</v>
      </c>
      <c r="L5" s="3">
        <v>18</v>
      </c>
      <c r="M5" s="3">
        <v>11</v>
      </c>
      <c r="O5" s="1">
        <f t="shared" ref="O5:O7" si="1">SUM(B5:M5)/12</f>
        <v>21.083333333333332</v>
      </c>
      <c r="Q5">
        <f t="shared" si="0"/>
        <v>253</v>
      </c>
    </row>
    <row r="6" spans="1:17" x14ac:dyDescent="0.25">
      <c r="A6" t="s">
        <v>19</v>
      </c>
      <c r="B6" s="3">
        <v>-16</v>
      </c>
      <c r="C6" s="3">
        <v>-15</v>
      </c>
      <c r="D6" s="3">
        <v>-9</v>
      </c>
      <c r="E6" s="3">
        <v>-4</v>
      </c>
      <c r="F6" s="3">
        <v>3</v>
      </c>
      <c r="G6" s="3">
        <v>7</v>
      </c>
      <c r="H6" s="3">
        <v>10</v>
      </c>
      <c r="I6" s="3">
        <v>10</v>
      </c>
      <c r="J6" s="3">
        <v>5</v>
      </c>
      <c r="K6" s="3">
        <v>-1</v>
      </c>
      <c r="L6" s="3">
        <v>-8</v>
      </c>
      <c r="M6" s="3">
        <v>-13</v>
      </c>
      <c r="O6" s="1">
        <f t="shared" si="1"/>
        <v>-2.5833333333333335</v>
      </c>
      <c r="Q6">
        <f>SUM(B6:M6)</f>
        <v>-31</v>
      </c>
    </row>
    <row r="7" spans="1:17" x14ac:dyDescent="0.25">
      <c r="A7" t="s">
        <v>27</v>
      </c>
      <c r="B7">
        <v>25.3</v>
      </c>
      <c r="C7">
        <v>20.8</v>
      </c>
      <c r="D7">
        <v>17</v>
      </c>
      <c r="E7">
        <v>4.4000000000000004</v>
      </c>
      <c r="F7">
        <v>0</v>
      </c>
      <c r="G7">
        <v>0</v>
      </c>
      <c r="H7">
        <v>0</v>
      </c>
      <c r="I7">
        <v>0</v>
      </c>
      <c r="J7">
        <v>0</v>
      </c>
      <c r="K7">
        <v>2.5</v>
      </c>
      <c r="L7">
        <v>10.5</v>
      </c>
      <c r="M7">
        <v>21.2</v>
      </c>
      <c r="O7" s="1">
        <f t="shared" si="1"/>
        <v>8.4749999999999996</v>
      </c>
      <c r="Q7">
        <f t="shared" si="0"/>
        <v>101.7</v>
      </c>
    </row>
    <row r="8" spans="1:17" x14ac:dyDescent="0.25">
      <c r="O8" s="1"/>
    </row>
    <row r="9" spans="1:17" x14ac:dyDescent="0.25">
      <c r="A9" t="s">
        <v>13</v>
      </c>
      <c r="B9">
        <v>158</v>
      </c>
      <c r="C9">
        <v>130</v>
      </c>
      <c r="D9">
        <v>147</v>
      </c>
      <c r="E9">
        <v>141</v>
      </c>
      <c r="F9">
        <v>136</v>
      </c>
      <c r="G9">
        <v>91</v>
      </c>
      <c r="H9">
        <v>65</v>
      </c>
      <c r="I9">
        <v>62</v>
      </c>
      <c r="J9">
        <v>121</v>
      </c>
      <c r="K9">
        <v>127</v>
      </c>
      <c r="L9">
        <v>167</v>
      </c>
      <c r="M9">
        <v>172</v>
      </c>
      <c r="O9" s="1">
        <f>SUM(B9:M9)/12</f>
        <v>126.41666666666667</v>
      </c>
      <c r="Q9">
        <f>SUM(B9:M9)</f>
        <v>1517</v>
      </c>
    </row>
    <row r="10" spans="1:17" x14ac:dyDescent="0.25">
      <c r="A10" t="s">
        <v>23</v>
      </c>
      <c r="B10">
        <v>14.6</v>
      </c>
      <c r="C10">
        <v>13.6</v>
      </c>
      <c r="D10">
        <v>17</v>
      </c>
      <c r="E10">
        <v>19.8</v>
      </c>
      <c r="F10">
        <v>21</v>
      </c>
      <c r="G10">
        <v>17.2</v>
      </c>
      <c r="H10">
        <v>13.2</v>
      </c>
      <c r="I10">
        <v>13.3</v>
      </c>
      <c r="J10">
        <v>14.9</v>
      </c>
      <c r="K10">
        <v>12.6</v>
      </c>
      <c r="L10">
        <v>14.3</v>
      </c>
      <c r="M10">
        <v>15.4</v>
      </c>
      <c r="O10" s="1">
        <f t="shared" ref="O10:O25" si="2">SUM(B10:M10)/12</f>
        <v>15.575000000000003</v>
      </c>
      <c r="Q10">
        <f t="shared" ref="Q10:Q25" si="3">SUM(B10:M10)</f>
        <v>186.90000000000003</v>
      </c>
    </row>
    <row r="11" spans="1:17" x14ac:dyDescent="0.25">
      <c r="A11" t="s">
        <v>28</v>
      </c>
      <c r="B11">
        <v>10.6</v>
      </c>
      <c r="C11">
        <v>8.5</v>
      </c>
      <c r="D11">
        <v>8</v>
      </c>
      <c r="E11">
        <v>2.9</v>
      </c>
      <c r="F11">
        <v>0.1</v>
      </c>
      <c r="G11">
        <v>0</v>
      </c>
      <c r="H11">
        <v>0</v>
      </c>
      <c r="I11">
        <v>0</v>
      </c>
      <c r="J11">
        <v>0</v>
      </c>
      <c r="K11">
        <v>0.6</v>
      </c>
      <c r="L11">
        <v>3</v>
      </c>
      <c r="M11">
        <v>8.1</v>
      </c>
      <c r="O11" s="1">
        <f t="shared" si="2"/>
        <v>3.4833333333333338</v>
      </c>
      <c r="Q11">
        <f t="shared" si="3"/>
        <v>41.800000000000004</v>
      </c>
    </row>
    <row r="12" spans="1:17" x14ac:dyDescent="0.25">
      <c r="A12" t="s">
        <v>29</v>
      </c>
      <c r="B12">
        <v>3.8</v>
      </c>
      <c r="C12">
        <v>3.4</v>
      </c>
      <c r="D12">
        <v>5.0999999999999996</v>
      </c>
      <c r="E12">
        <v>6.7</v>
      </c>
      <c r="F12">
        <v>7.2</v>
      </c>
      <c r="G12">
        <v>7.3</v>
      </c>
      <c r="H12">
        <v>6.1</v>
      </c>
      <c r="I12">
        <v>5.9</v>
      </c>
      <c r="J12">
        <v>5.2</v>
      </c>
      <c r="K12">
        <v>3.8</v>
      </c>
      <c r="L12">
        <v>3.6</v>
      </c>
      <c r="M12">
        <v>3.5</v>
      </c>
      <c r="O12" s="1">
        <f t="shared" si="2"/>
        <v>5.1333333333333337</v>
      </c>
      <c r="Q12">
        <f t="shared" si="3"/>
        <v>61.6</v>
      </c>
    </row>
    <row r="13" spans="1:17" x14ac:dyDescent="0.25">
      <c r="A13" t="s">
        <v>30</v>
      </c>
      <c r="B13">
        <v>2.8</v>
      </c>
      <c r="C13">
        <v>2.8</v>
      </c>
      <c r="D13">
        <v>3.4</v>
      </c>
      <c r="E13">
        <v>3.8</v>
      </c>
      <c r="F13">
        <v>4.8</v>
      </c>
      <c r="G13">
        <v>3.5</v>
      </c>
      <c r="H13">
        <v>2.5</v>
      </c>
      <c r="I13">
        <v>3.5</v>
      </c>
      <c r="J13">
        <v>3.1</v>
      </c>
      <c r="K13">
        <v>2.2000000000000002</v>
      </c>
      <c r="L13">
        <v>2.6</v>
      </c>
      <c r="M13">
        <v>3</v>
      </c>
      <c r="O13" s="1">
        <f t="shared" si="2"/>
        <v>3.1666666666666674</v>
      </c>
      <c r="Q13">
        <f t="shared" si="3"/>
        <v>38.000000000000007</v>
      </c>
    </row>
    <row r="14" spans="1:17" x14ac:dyDescent="0.25">
      <c r="A14" t="s">
        <v>31</v>
      </c>
      <c r="B14">
        <v>2.2999999999999998</v>
      </c>
      <c r="C14">
        <v>2.7</v>
      </c>
      <c r="D14">
        <v>2.9</v>
      </c>
      <c r="E14">
        <v>4.3</v>
      </c>
      <c r="F14">
        <v>4.4000000000000004</v>
      </c>
      <c r="G14">
        <v>3.3</v>
      </c>
      <c r="H14">
        <v>2.5</v>
      </c>
      <c r="I14">
        <v>2.2999999999999998</v>
      </c>
      <c r="J14">
        <v>2.9</v>
      </c>
      <c r="K14">
        <v>2.2999999999999998</v>
      </c>
      <c r="L14">
        <v>2</v>
      </c>
      <c r="M14">
        <v>3.2</v>
      </c>
      <c r="O14" s="1">
        <f t="shared" si="2"/>
        <v>2.9250000000000003</v>
      </c>
      <c r="Q14">
        <f t="shared" si="3"/>
        <v>35.1</v>
      </c>
    </row>
    <row r="15" spans="1:17" x14ac:dyDescent="0.25">
      <c r="A15" t="s">
        <v>32</v>
      </c>
      <c r="B15">
        <v>2.8</v>
      </c>
      <c r="C15">
        <v>2.4</v>
      </c>
      <c r="D15">
        <v>3.6</v>
      </c>
      <c r="E15">
        <v>3.4</v>
      </c>
      <c r="F15">
        <v>3.2</v>
      </c>
      <c r="G15">
        <v>2.7</v>
      </c>
      <c r="H15">
        <v>1.8</v>
      </c>
      <c r="I15">
        <v>1.1000000000000001</v>
      </c>
      <c r="J15">
        <v>2.2000000000000002</v>
      </c>
      <c r="K15">
        <v>2.2999999999999998</v>
      </c>
      <c r="L15">
        <v>3.2</v>
      </c>
      <c r="M15">
        <v>2.6</v>
      </c>
      <c r="O15" s="1">
        <f t="shared" si="2"/>
        <v>2.6083333333333334</v>
      </c>
      <c r="Q15">
        <f t="shared" si="3"/>
        <v>31.3</v>
      </c>
    </row>
    <row r="16" spans="1:17" x14ac:dyDescent="0.25">
      <c r="A16" t="s">
        <v>33</v>
      </c>
      <c r="B16">
        <v>2.6</v>
      </c>
      <c r="C16">
        <v>2.1</v>
      </c>
      <c r="D16">
        <v>1.9</v>
      </c>
      <c r="E16">
        <v>1.5</v>
      </c>
      <c r="F16">
        <v>1.3</v>
      </c>
      <c r="G16">
        <v>0.4</v>
      </c>
      <c r="H16">
        <v>0.4</v>
      </c>
      <c r="I16">
        <v>0.5</v>
      </c>
      <c r="J16">
        <v>1.4</v>
      </c>
      <c r="K16">
        <v>1.7</v>
      </c>
      <c r="L16">
        <v>2.5</v>
      </c>
      <c r="M16">
        <v>2.9</v>
      </c>
      <c r="O16" s="1">
        <f t="shared" si="2"/>
        <v>1.5999999999999999</v>
      </c>
      <c r="Q16">
        <f t="shared" si="3"/>
        <v>19.2</v>
      </c>
    </row>
    <row r="17" spans="1:17" x14ac:dyDescent="0.25">
      <c r="A17" t="s">
        <v>34</v>
      </c>
      <c r="B17">
        <v>0.2</v>
      </c>
      <c r="C17">
        <v>0.1</v>
      </c>
      <c r="D17">
        <v>0.1</v>
      </c>
      <c r="E17">
        <v>0</v>
      </c>
      <c r="F17">
        <v>0.1</v>
      </c>
      <c r="G17">
        <v>0</v>
      </c>
      <c r="H17">
        <v>0</v>
      </c>
      <c r="I17">
        <v>0</v>
      </c>
      <c r="J17">
        <v>0.2</v>
      </c>
      <c r="K17">
        <v>0.2</v>
      </c>
      <c r="L17">
        <v>0.3</v>
      </c>
      <c r="M17">
        <v>0.2</v>
      </c>
      <c r="O17" s="1">
        <f t="shared" si="2"/>
        <v>0.11666666666666665</v>
      </c>
      <c r="Q17">
        <f t="shared" si="3"/>
        <v>1.4</v>
      </c>
    </row>
    <row r="18" spans="1:17" x14ac:dyDescent="0.25">
      <c r="O18" s="1"/>
      <c r="Q18">
        <f t="shared" si="3"/>
        <v>0</v>
      </c>
    </row>
    <row r="19" spans="1:17" x14ac:dyDescent="0.25">
      <c r="A19" t="s">
        <v>24</v>
      </c>
      <c r="B19">
        <v>3.1</v>
      </c>
      <c r="C19">
        <v>4.2</v>
      </c>
      <c r="D19">
        <v>4</v>
      </c>
      <c r="E19">
        <v>2.5</v>
      </c>
      <c r="F19">
        <v>1.9</v>
      </c>
      <c r="G19">
        <v>5.7</v>
      </c>
      <c r="H19">
        <v>9.5</v>
      </c>
      <c r="I19">
        <v>8.6</v>
      </c>
      <c r="J19">
        <v>4.7</v>
      </c>
      <c r="K19">
        <v>4.9000000000000004</v>
      </c>
      <c r="L19">
        <v>3.3</v>
      </c>
      <c r="M19">
        <v>3.2</v>
      </c>
      <c r="O19" s="1">
        <f t="shared" si="2"/>
        <v>4.6333333333333337</v>
      </c>
      <c r="Q19">
        <f t="shared" si="3"/>
        <v>55.6</v>
      </c>
    </row>
    <row r="20" spans="1:17" x14ac:dyDescent="0.25">
      <c r="A20" t="s">
        <v>25</v>
      </c>
      <c r="B20">
        <v>20.399999999999999</v>
      </c>
      <c r="C20">
        <v>19.2</v>
      </c>
      <c r="D20">
        <v>21.9</v>
      </c>
      <c r="E20">
        <v>24</v>
      </c>
      <c r="F20">
        <v>27.6</v>
      </c>
      <c r="G20">
        <v>24</v>
      </c>
      <c r="H20">
        <v>21.4</v>
      </c>
      <c r="I20">
        <v>22.3</v>
      </c>
      <c r="J20">
        <v>24.6</v>
      </c>
      <c r="K20">
        <v>23.7</v>
      </c>
      <c r="L20">
        <v>21.8</v>
      </c>
      <c r="M20">
        <v>20</v>
      </c>
      <c r="O20" s="1">
        <f t="shared" si="2"/>
        <v>22.574999999999999</v>
      </c>
      <c r="Q20">
        <f t="shared" si="3"/>
        <v>270.89999999999998</v>
      </c>
    </row>
    <row r="21" spans="1:17" x14ac:dyDescent="0.25">
      <c r="A21" t="s">
        <v>26</v>
      </c>
      <c r="B21">
        <v>7.5</v>
      </c>
      <c r="C21">
        <v>4.9000000000000004</v>
      </c>
      <c r="D21">
        <v>5.2</v>
      </c>
      <c r="E21">
        <v>3.5</v>
      </c>
      <c r="F21">
        <v>1.4</v>
      </c>
      <c r="G21">
        <v>0.4</v>
      </c>
      <c r="H21">
        <v>0.1</v>
      </c>
      <c r="I21">
        <v>0.1</v>
      </c>
      <c r="J21">
        <v>0.6</v>
      </c>
      <c r="K21">
        <v>2.4</v>
      </c>
      <c r="L21">
        <v>4.9000000000000004</v>
      </c>
      <c r="M21">
        <v>7.8</v>
      </c>
      <c r="O21" s="1">
        <f t="shared" si="2"/>
        <v>3.2333333333333329</v>
      </c>
      <c r="Q21">
        <f t="shared" si="3"/>
        <v>38.799999999999997</v>
      </c>
    </row>
    <row r="22" spans="1:17" x14ac:dyDescent="0.25">
      <c r="O22" s="1"/>
    </row>
    <row r="23" spans="1:17" x14ac:dyDescent="0.25">
      <c r="A23" t="s">
        <v>20</v>
      </c>
      <c r="B23">
        <v>3</v>
      </c>
      <c r="C23">
        <v>3</v>
      </c>
      <c r="D23">
        <v>2</v>
      </c>
      <c r="E23">
        <v>2</v>
      </c>
      <c r="F23">
        <v>1</v>
      </c>
      <c r="G23">
        <v>1</v>
      </c>
      <c r="H23">
        <v>1</v>
      </c>
      <c r="I23">
        <v>1</v>
      </c>
      <c r="J23">
        <v>2</v>
      </c>
      <c r="K23">
        <v>2</v>
      </c>
      <c r="L23">
        <v>3</v>
      </c>
      <c r="M23">
        <v>3</v>
      </c>
      <c r="O23" s="1">
        <f t="shared" si="2"/>
        <v>2</v>
      </c>
      <c r="Q23">
        <f t="shared" si="3"/>
        <v>24</v>
      </c>
    </row>
    <row r="24" spans="1:17" x14ac:dyDescent="0.25">
      <c r="A24" t="s">
        <v>21</v>
      </c>
      <c r="B24">
        <v>8</v>
      </c>
      <c r="C24">
        <v>8</v>
      </c>
      <c r="D24">
        <v>9</v>
      </c>
      <c r="E24">
        <v>9</v>
      </c>
      <c r="F24">
        <v>8</v>
      </c>
      <c r="G24">
        <v>8</v>
      </c>
      <c r="H24">
        <v>8</v>
      </c>
      <c r="I24">
        <v>8</v>
      </c>
      <c r="J24">
        <v>8</v>
      </c>
      <c r="K24">
        <v>7</v>
      </c>
      <c r="L24">
        <v>8</v>
      </c>
      <c r="M24">
        <v>8</v>
      </c>
      <c r="O24" s="1">
        <f t="shared" si="2"/>
        <v>8.0833333333333339</v>
      </c>
      <c r="Q24">
        <f t="shared" si="3"/>
        <v>97</v>
      </c>
    </row>
    <row r="25" spans="1:17" x14ac:dyDescent="0.25">
      <c r="A25" t="s">
        <v>22</v>
      </c>
      <c r="B25">
        <v>5</v>
      </c>
      <c r="C25">
        <v>5</v>
      </c>
      <c r="D25">
        <v>5</v>
      </c>
      <c r="E25">
        <v>5</v>
      </c>
      <c r="F25">
        <v>5</v>
      </c>
      <c r="G25">
        <v>4</v>
      </c>
      <c r="H25">
        <v>5</v>
      </c>
      <c r="I25">
        <v>4</v>
      </c>
      <c r="J25">
        <v>5</v>
      </c>
      <c r="K25">
        <v>5</v>
      </c>
      <c r="L25">
        <v>5</v>
      </c>
      <c r="M25">
        <v>5</v>
      </c>
      <c r="O25" s="1">
        <f t="shared" si="2"/>
        <v>4.833333333333333</v>
      </c>
      <c r="Q25">
        <f t="shared" si="3"/>
        <v>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P6" sqref="P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Q3" sqref="Q3"/>
    </sheetView>
  </sheetViews>
  <sheetFormatPr defaultRowHeight="15" x14ac:dyDescent="0.25"/>
  <cols>
    <col min="1" max="1" width="32.42578125" bestFit="1" customWidth="1"/>
    <col min="2" max="13" width="5" bestFit="1" customWidth="1"/>
    <col min="15" max="15" width="15.7109375" bestFit="1" customWidth="1"/>
  </cols>
  <sheetData>
    <row r="1" spans="1:17" x14ac:dyDescent="0.25">
      <c r="A1" s="2" t="s">
        <v>36</v>
      </c>
    </row>
    <row r="2" spans="1:17" x14ac:dyDescent="0.25">
      <c r="A2" s="2" t="s">
        <v>37</v>
      </c>
      <c r="B2" t="s">
        <v>0</v>
      </c>
      <c r="C2" t="s">
        <v>1</v>
      </c>
      <c r="D2" t="s">
        <v>2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O2" t="s">
        <v>17</v>
      </c>
      <c r="Q2" t="s">
        <v>16</v>
      </c>
    </row>
    <row r="3" spans="1:17" x14ac:dyDescent="0.25">
      <c r="A3" t="s">
        <v>14</v>
      </c>
      <c r="B3">
        <v>4</v>
      </c>
      <c r="C3">
        <v>6</v>
      </c>
      <c r="D3">
        <v>9</v>
      </c>
      <c r="E3">
        <v>14</v>
      </c>
      <c r="F3">
        <v>19</v>
      </c>
      <c r="G3">
        <v>23</v>
      </c>
      <c r="H3">
        <v>26</v>
      </c>
      <c r="I3">
        <v>27</v>
      </c>
      <c r="J3">
        <v>22</v>
      </c>
      <c r="K3">
        <v>17</v>
      </c>
      <c r="L3">
        <v>11</v>
      </c>
      <c r="M3">
        <v>6</v>
      </c>
      <c r="O3" s="1">
        <f>SUM(B3:M3)/12</f>
        <v>15.333333333333334</v>
      </c>
      <c r="Q3">
        <f t="shared" ref="Q3:Q7" si="0">SUM(B3:M3)</f>
        <v>184</v>
      </c>
    </row>
    <row r="4" spans="1:17" x14ac:dyDescent="0.25">
      <c r="A4" t="s">
        <v>15</v>
      </c>
      <c r="B4">
        <v>-4</v>
      </c>
      <c r="C4">
        <v>-3</v>
      </c>
      <c r="D4">
        <v>0</v>
      </c>
      <c r="E4">
        <v>3</v>
      </c>
      <c r="F4">
        <v>8</v>
      </c>
      <c r="G4">
        <v>11</v>
      </c>
      <c r="H4">
        <v>14</v>
      </c>
      <c r="I4">
        <v>14</v>
      </c>
      <c r="J4">
        <v>10</v>
      </c>
      <c r="K4">
        <v>6</v>
      </c>
      <c r="L4">
        <v>2</v>
      </c>
      <c r="M4">
        <v>-2</v>
      </c>
      <c r="O4" s="1">
        <f>SUM(B4:M4)/12</f>
        <v>4.916666666666667</v>
      </c>
      <c r="Q4">
        <f t="shared" si="0"/>
        <v>59</v>
      </c>
    </row>
    <row r="5" spans="1:17" x14ac:dyDescent="0.25">
      <c r="A5" t="s">
        <v>18</v>
      </c>
      <c r="B5" s="3">
        <v>10</v>
      </c>
      <c r="C5" s="3">
        <v>13</v>
      </c>
      <c r="D5" s="3">
        <v>17</v>
      </c>
      <c r="E5" s="3">
        <v>21</v>
      </c>
      <c r="F5" s="3">
        <v>25</v>
      </c>
      <c r="G5" s="3">
        <v>29</v>
      </c>
      <c r="H5" s="3">
        <v>31</v>
      </c>
      <c r="I5" s="3">
        <v>31</v>
      </c>
      <c r="J5" s="3">
        <v>27</v>
      </c>
      <c r="K5" s="3">
        <v>23</v>
      </c>
      <c r="L5" s="3">
        <v>17</v>
      </c>
      <c r="M5" s="3">
        <v>11</v>
      </c>
      <c r="O5" s="1">
        <f t="shared" ref="O5:O7" si="1">SUM(B5:M5)/12</f>
        <v>21.25</v>
      </c>
      <c r="Q5">
        <f t="shared" si="0"/>
        <v>255</v>
      </c>
    </row>
    <row r="6" spans="1:17" x14ac:dyDescent="0.25">
      <c r="A6" t="s">
        <v>19</v>
      </c>
      <c r="B6" s="3">
        <v>-13</v>
      </c>
      <c r="C6" s="3">
        <v>-11</v>
      </c>
      <c r="D6" s="3">
        <v>-7</v>
      </c>
      <c r="E6" s="3">
        <v>-3</v>
      </c>
      <c r="F6" s="3">
        <v>4</v>
      </c>
      <c r="G6" s="3">
        <v>6</v>
      </c>
      <c r="H6" s="3">
        <v>10</v>
      </c>
      <c r="I6" s="3">
        <v>10</v>
      </c>
      <c r="J6" s="3">
        <v>5</v>
      </c>
      <c r="K6" s="3">
        <v>0</v>
      </c>
      <c r="L6" s="3">
        <v>-5</v>
      </c>
      <c r="M6" s="3">
        <v>-10</v>
      </c>
      <c r="O6" s="1">
        <f t="shared" si="1"/>
        <v>-1.1666666666666667</v>
      </c>
      <c r="Q6">
        <f>SUM(B6:M6)</f>
        <v>-14</v>
      </c>
    </row>
    <row r="7" spans="1:17" x14ac:dyDescent="0.25">
      <c r="A7" t="s">
        <v>27</v>
      </c>
      <c r="B7">
        <v>23.8</v>
      </c>
      <c r="C7">
        <v>20</v>
      </c>
      <c r="D7">
        <v>15.4</v>
      </c>
      <c r="E7">
        <v>4</v>
      </c>
      <c r="F7">
        <v>0</v>
      </c>
      <c r="G7">
        <v>0</v>
      </c>
      <c r="H7">
        <v>0</v>
      </c>
      <c r="I7">
        <v>0</v>
      </c>
      <c r="J7">
        <v>0</v>
      </c>
      <c r="K7">
        <v>1.8</v>
      </c>
      <c r="L7">
        <v>9.6</v>
      </c>
      <c r="M7">
        <v>20</v>
      </c>
      <c r="O7" s="1">
        <f t="shared" si="1"/>
        <v>7.8833333333333329</v>
      </c>
      <c r="Q7">
        <f t="shared" si="0"/>
        <v>94.6</v>
      </c>
    </row>
    <row r="8" spans="1:17" x14ac:dyDescent="0.25">
      <c r="O8" s="1"/>
    </row>
    <row r="9" spans="1:17" x14ac:dyDescent="0.25">
      <c r="A9" t="s">
        <v>13</v>
      </c>
      <c r="B9">
        <v>79</v>
      </c>
      <c r="C9">
        <v>69</v>
      </c>
      <c r="D9">
        <v>80</v>
      </c>
      <c r="E9">
        <v>67</v>
      </c>
      <c r="F9">
        <v>62</v>
      </c>
      <c r="G9">
        <v>35</v>
      </c>
      <c r="H9">
        <v>23</v>
      </c>
      <c r="I9">
        <v>22</v>
      </c>
      <c r="J9">
        <v>51</v>
      </c>
      <c r="K9">
        <v>65</v>
      </c>
      <c r="L9">
        <v>84</v>
      </c>
      <c r="M9">
        <v>90</v>
      </c>
      <c r="O9" s="1">
        <f>SUM(B9:M9)/12</f>
        <v>60.583333333333336</v>
      </c>
      <c r="Q9">
        <f>SUM(B9:M9)</f>
        <v>727</v>
      </c>
    </row>
    <row r="10" spans="1:17" x14ac:dyDescent="0.25">
      <c r="A10" t="s">
        <v>23</v>
      </c>
      <c r="B10">
        <v>13.3</v>
      </c>
      <c r="C10">
        <v>12.1</v>
      </c>
      <c r="D10">
        <v>15.6</v>
      </c>
      <c r="E10">
        <v>16.2</v>
      </c>
      <c r="F10">
        <v>16.899999999999999</v>
      </c>
      <c r="G10">
        <v>12.7</v>
      </c>
      <c r="H10">
        <v>8.1999999999999993</v>
      </c>
      <c r="I10">
        <v>8.1999999999999993</v>
      </c>
      <c r="J10">
        <v>11.2</v>
      </c>
      <c r="K10">
        <v>9.6999999999999993</v>
      </c>
      <c r="L10">
        <v>12.9</v>
      </c>
      <c r="M10">
        <v>13.8</v>
      </c>
      <c r="O10" s="1">
        <f t="shared" ref="O10:O25" si="2">SUM(B10:M10)/12</f>
        <v>12.566666666666668</v>
      </c>
      <c r="Q10">
        <f t="shared" ref="Q10:Q25" si="3">SUM(B10:M10)</f>
        <v>150.80000000000001</v>
      </c>
    </row>
    <row r="11" spans="1:17" x14ac:dyDescent="0.25">
      <c r="A11" t="s">
        <v>28</v>
      </c>
      <c r="B11">
        <v>9.8000000000000007</v>
      </c>
      <c r="C11">
        <v>8.3000000000000007</v>
      </c>
      <c r="D11">
        <v>7.8</v>
      </c>
      <c r="E11">
        <v>2.2000000000000002</v>
      </c>
      <c r="F11">
        <v>0.1</v>
      </c>
      <c r="G11">
        <v>0</v>
      </c>
      <c r="H11">
        <v>0</v>
      </c>
      <c r="I11">
        <v>0</v>
      </c>
      <c r="J11">
        <v>0</v>
      </c>
      <c r="K11">
        <v>0.4</v>
      </c>
      <c r="L11">
        <v>2.8</v>
      </c>
      <c r="M11">
        <v>7.3</v>
      </c>
      <c r="O11" s="1">
        <f t="shared" si="2"/>
        <v>3.2250000000000001</v>
      </c>
      <c r="Q11">
        <f t="shared" si="3"/>
        <v>38.700000000000003</v>
      </c>
    </row>
    <row r="12" spans="1:17" x14ac:dyDescent="0.25">
      <c r="A12" t="s">
        <v>29</v>
      </c>
      <c r="B12">
        <v>4.8</v>
      </c>
      <c r="C12">
        <v>4.3</v>
      </c>
      <c r="D12">
        <v>6.6</v>
      </c>
      <c r="E12">
        <v>6.4</v>
      </c>
      <c r="F12">
        <v>7.4</v>
      </c>
      <c r="G12">
        <v>7.1</v>
      </c>
      <c r="H12">
        <v>4.8</v>
      </c>
      <c r="I12">
        <v>4.5999999999999996</v>
      </c>
      <c r="J12">
        <v>5.9</v>
      </c>
      <c r="K12">
        <v>3.9</v>
      </c>
      <c r="L12">
        <v>4.7</v>
      </c>
      <c r="M12">
        <v>4.5</v>
      </c>
      <c r="O12" s="1">
        <f t="shared" si="2"/>
        <v>5.416666666666667</v>
      </c>
      <c r="Q12">
        <f t="shared" si="3"/>
        <v>65</v>
      </c>
    </row>
    <row r="13" spans="1:17" x14ac:dyDescent="0.25">
      <c r="A13" t="s">
        <v>30</v>
      </c>
      <c r="B13">
        <v>3.1</v>
      </c>
      <c r="C13">
        <v>3.2</v>
      </c>
      <c r="D13">
        <v>3.4</v>
      </c>
      <c r="E13">
        <v>5.2</v>
      </c>
      <c r="F13">
        <v>5.0999999999999996</v>
      </c>
      <c r="G13">
        <v>3.4</v>
      </c>
      <c r="H13">
        <v>1.9</v>
      </c>
      <c r="I13">
        <v>2.2999999999999998</v>
      </c>
      <c r="J13">
        <v>2.5</v>
      </c>
      <c r="K13">
        <v>2</v>
      </c>
      <c r="L13">
        <v>3.2</v>
      </c>
      <c r="M13">
        <v>3.7</v>
      </c>
      <c r="O13" s="1">
        <f t="shared" si="2"/>
        <v>3.25</v>
      </c>
      <c r="Q13">
        <f t="shared" si="3"/>
        <v>39</v>
      </c>
    </row>
    <row r="14" spans="1:17" x14ac:dyDescent="0.25">
      <c r="A14" t="s">
        <v>31</v>
      </c>
      <c r="B14">
        <v>2.7</v>
      </c>
      <c r="C14">
        <v>2.4</v>
      </c>
      <c r="D14">
        <v>3.3</v>
      </c>
      <c r="E14">
        <v>3</v>
      </c>
      <c r="F14">
        <v>3.1</v>
      </c>
      <c r="G14">
        <v>1.7</v>
      </c>
      <c r="H14">
        <v>1.2</v>
      </c>
      <c r="I14">
        <v>1</v>
      </c>
      <c r="J14">
        <v>1.4</v>
      </c>
      <c r="K14">
        <v>1.7</v>
      </c>
      <c r="L14">
        <v>2.1</v>
      </c>
      <c r="M14">
        <v>2.8</v>
      </c>
      <c r="O14" s="1">
        <f t="shared" si="2"/>
        <v>2.1999999999999997</v>
      </c>
      <c r="Q14">
        <f t="shared" si="3"/>
        <v>26.4</v>
      </c>
    </row>
    <row r="15" spans="1:17" x14ac:dyDescent="0.25">
      <c r="A15" t="s">
        <v>32</v>
      </c>
      <c r="B15">
        <v>2.1</v>
      </c>
      <c r="C15">
        <v>1.6</v>
      </c>
      <c r="D15">
        <v>1.7</v>
      </c>
      <c r="E15">
        <v>1.3</v>
      </c>
      <c r="F15">
        <v>1.2</v>
      </c>
      <c r="G15">
        <v>0.5</v>
      </c>
      <c r="H15">
        <v>0.4</v>
      </c>
      <c r="I15">
        <v>0.3</v>
      </c>
      <c r="J15">
        <v>0.6</v>
      </c>
      <c r="K15">
        <v>1.1000000000000001</v>
      </c>
      <c r="L15">
        <v>1.9</v>
      </c>
      <c r="M15">
        <v>1.9</v>
      </c>
      <c r="O15" s="1">
        <f t="shared" si="2"/>
        <v>1.2166666666666668</v>
      </c>
      <c r="Q15">
        <f t="shared" si="3"/>
        <v>14.600000000000001</v>
      </c>
    </row>
    <row r="16" spans="1:17" x14ac:dyDescent="0.25">
      <c r="A16" t="s">
        <v>33</v>
      </c>
      <c r="B16">
        <v>0.7</v>
      </c>
      <c r="C16">
        <v>0.6</v>
      </c>
      <c r="D16">
        <v>0.6</v>
      </c>
      <c r="E16">
        <v>0.3</v>
      </c>
      <c r="F16">
        <v>0.1</v>
      </c>
      <c r="G16">
        <v>0</v>
      </c>
      <c r="H16">
        <v>0</v>
      </c>
      <c r="I16">
        <v>0</v>
      </c>
      <c r="J16">
        <v>0.7</v>
      </c>
      <c r="K16">
        <v>0.9</v>
      </c>
      <c r="L16">
        <v>1</v>
      </c>
      <c r="M16">
        <v>0.7</v>
      </c>
      <c r="O16" s="1">
        <f t="shared" si="2"/>
        <v>0.46666666666666673</v>
      </c>
      <c r="Q16">
        <f t="shared" si="3"/>
        <v>5.6000000000000005</v>
      </c>
    </row>
    <row r="17" spans="1:17" x14ac:dyDescent="0.25">
      <c r="A17" t="s">
        <v>34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0.1</v>
      </c>
      <c r="O17" s="1">
        <f t="shared" si="2"/>
        <v>8.3333333333333332E-3</v>
      </c>
      <c r="Q17">
        <f t="shared" si="3"/>
        <v>0.1</v>
      </c>
    </row>
    <row r="18" spans="1:17" x14ac:dyDescent="0.25">
      <c r="O18" s="1"/>
      <c r="Q18">
        <f t="shared" si="3"/>
        <v>0</v>
      </c>
    </row>
    <row r="19" spans="1:17" x14ac:dyDescent="0.25">
      <c r="A19" t="s">
        <v>24</v>
      </c>
      <c r="B19">
        <v>3.6</v>
      </c>
      <c r="C19">
        <v>4.4000000000000004</v>
      </c>
      <c r="D19">
        <v>4.2</v>
      </c>
      <c r="E19">
        <v>3.1</v>
      </c>
      <c r="F19">
        <v>3.2</v>
      </c>
      <c r="G19">
        <v>9.3000000000000007</v>
      </c>
      <c r="H19">
        <v>12.6</v>
      </c>
      <c r="I19">
        <v>11.5</v>
      </c>
      <c r="J19">
        <v>7.1</v>
      </c>
      <c r="K19">
        <v>7.1</v>
      </c>
      <c r="L19">
        <v>3.8</v>
      </c>
      <c r="M19">
        <v>3.2</v>
      </c>
      <c r="O19" s="1">
        <f t="shared" si="2"/>
        <v>6.0916666666666659</v>
      </c>
      <c r="Q19">
        <f t="shared" si="3"/>
        <v>73.099999999999994</v>
      </c>
    </row>
    <row r="20" spans="1:17" x14ac:dyDescent="0.25">
      <c r="A20" t="s">
        <v>25</v>
      </c>
      <c r="B20">
        <v>19.7</v>
      </c>
      <c r="C20">
        <v>18.3</v>
      </c>
      <c r="D20">
        <v>22</v>
      </c>
      <c r="E20">
        <v>24.8</v>
      </c>
      <c r="F20">
        <v>27.2</v>
      </c>
      <c r="G20">
        <v>20.5</v>
      </c>
      <c r="H20">
        <v>18.399999999999999</v>
      </c>
      <c r="I20">
        <v>19.5</v>
      </c>
      <c r="J20">
        <v>22.5</v>
      </c>
      <c r="K20">
        <v>21.8</v>
      </c>
      <c r="L20">
        <v>21.4</v>
      </c>
      <c r="M20">
        <v>18.8</v>
      </c>
      <c r="O20" s="1">
        <f t="shared" si="2"/>
        <v>21.241666666666671</v>
      </c>
      <c r="Q20">
        <f t="shared" si="3"/>
        <v>254.90000000000003</v>
      </c>
    </row>
    <row r="21" spans="1:17" x14ac:dyDescent="0.25">
      <c r="A21" t="s">
        <v>26</v>
      </c>
      <c r="B21">
        <v>7.7</v>
      </c>
      <c r="C21">
        <v>5.6</v>
      </c>
      <c r="D21">
        <v>4.8</v>
      </c>
      <c r="E21">
        <v>2.1</v>
      </c>
      <c r="F21">
        <v>0.6</v>
      </c>
      <c r="G21">
        <v>0.2</v>
      </c>
      <c r="H21">
        <v>0</v>
      </c>
      <c r="I21">
        <v>0</v>
      </c>
      <c r="J21">
        <v>0.4</v>
      </c>
      <c r="K21">
        <v>2.1</v>
      </c>
      <c r="L21">
        <v>4.8</v>
      </c>
      <c r="M21">
        <v>9</v>
      </c>
      <c r="O21" s="1">
        <f t="shared" si="2"/>
        <v>3.1083333333333338</v>
      </c>
      <c r="Q21">
        <f t="shared" si="3"/>
        <v>37.300000000000004</v>
      </c>
    </row>
    <row r="22" spans="1:17" x14ac:dyDescent="0.25">
      <c r="O22" s="1"/>
    </row>
    <row r="23" spans="1:17" x14ac:dyDescent="0.25">
      <c r="A23" t="s">
        <v>20</v>
      </c>
      <c r="B23">
        <v>3</v>
      </c>
      <c r="C23">
        <v>3</v>
      </c>
      <c r="D23">
        <v>3</v>
      </c>
      <c r="E23">
        <v>3</v>
      </c>
      <c r="F23">
        <v>2</v>
      </c>
      <c r="G23">
        <v>2</v>
      </c>
      <c r="H23">
        <v>2</v>
      </c>
      <c r="I23">
        <v>2</v>
      </c>
      <c r="J23">
        <v>2</v>
      </c>
      <c r="K23">
        <v>3</v>
      </c>
      <c r="L23">
        <v>3</v>
      </c>
      <c r="M23">
        <v>3</v>
      </c>
      <c r="O23" s="1">
        <f t="shared" si="2"/>
        <v>2.5833333333333335</v>
      </c>
      <c r="Q23">
        <f t="shared" si="3"/>
        <v>31</v>
      </c>
    </row>
    <row r="24" spans="1:17" x14ac:dyDescent="0.25">
      <c r="A24" t="s">
        <v>21</v>
      </c>
      <c r="B24">
        <v>9</v>
      </c>
      <c r="C24">
        <v>10</v>
      </c>
      <c r="D24">
        <v>11</v>
      </c>
      <c r="E24">
        <v>11</v>
      </c>
      <c r="F24">
        <v>11</v>
      </c>
      <c r="G24">
        <v>10</v>
      </c>
      <c r="H24">
        <v>10</v>
      </c>
      <c r="I24">
        <v>10</v>
      </c>
      <c r="J24">
        <v>10</v>
      </c>
      <c r="K24">
        <v>9</v>
      </c>
      <c r="L24">
        <v>9</v>
      </c>
      <c r="M24">
        <v>8</v>
      </c>
      <c r="O24" s="1">
        <f t="shared" si="2"/>
        <v>9.8333333333333339</v>
      </c>
      <c r="Q24">
        <f t="shared" si="3"/>
        <v>118</v>
      </c>
    </row>
    <row r="25" spans="1:17" x14ac:dyDescent="0.25">
      <c r="A25" t="s">
        <v>22</v>
      </c>
      <c r="B25">
        <v>6</v>
      </c>
      <c r="C25">
        <v>6</v>
      </c>
      <c r="D25">
        <v>6</v>
      </c>
      <c r="E25">
        <v>6</v>
      </c>
      <c r="F25">
        <v>6</v>
      </c>
      <c r="G25">
        <v>6</v>
      </c>
      <c r="H25">
        <v>6</v>
      </c>
      <c r="I25">
        <v>5</v>
      </c>
      <c r="J25">
        <v>6</v>
      </c>
      <c r="K25">
        <v>5</v>
      </c>
      <c r="L25">
        <v>5</v>
      </c>
      <c r="M25">
        <v>6</v>
      </c>
      <c r="O25" s="1">
        <f t="shared" si="2"/>
        <v>5.75</v>
      </c>
      <c r="Q25">
        <f t="shared" si="3"/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Normal="100" workbookViewId="0">
      <selection activeCell="V119" sqref="V1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52BE6-EE04-48FF-BA7F-EE0642956C0B}">
  <dimension ref="B1:G25"/>
  <sheetViews>
    <sheetView workbookViewId="0">
      <selection activeCell="E1" sqref="E1"/>
    </sheetView>
  </sheetViews>
  <sheetFormatPr defaultRowHeight="15" x14ac:dyDescent="0.25"/>
  <cols>
    <col min="1" max="1" width="1.7109375" customWidth="1"/>
    <col min="2" max="2" width="42.7109375" style="4" bestFit="1" customWidth="1"/>
    <col min="3" max="3" width="14.28515625" bestFit="1" customWidth="1"/>
    <col min="4" max="4" width="17.7109375" bestFit="1" customWidth="1"/>
    <col min="5" max="5" width="10.42578125" customWidth="1"/>
    <col min="6" max="6" width="32.28515625" bestFit="1" customWidth="1"/>
    <col min="7" max="7" width="5.7109375" bestFit="1" customWidth="1"/>
    <col min="8" max="8" width="1.7109375" customWidth="1"/>
  </cols>
  <sheetData>
    <row r="1" spans="2:7" x14ac:dyDescent="0.25">
      <c r="C1" s="5" t="s">
        <v>39</v>
      </c>
      <c r="D1" s="5" t="s">
        <v>40</v>
      </c>
      <c r="E1" s="2" t="s">
        <v>38</v>
      </c>
      <c r="F1" s="2" t="s">
        <v>61</v>
      </c>
      <c r="G1" s="2" t="s">
        <v>38</v>
      </c>
    </row>
    <row r="2" spans="2:7" x14ac:dyDescent="0.25">
      <c r="C2" s="2" t="s">
        <v>3</v>
      </c>
      <c r="D2" s="2" t="s">
        <v>37</v>
      </c>
      <c r="E2" s="2"/>
      <c r="F2" s="2">
        <v>0.47449999999999998</v>
      </c>
    </row>
    <row r="3" spans="2:7" x14ac:dyDescent="0.25">
      <c r="B3" s="4" t="s">
        <v>41</v>
      </c>
      <c r="C3" s="6">
        <v>15</v>
      </c>
      <c r="D3" s="6">
        <v>15.333333333333334</v>
      </c>
      <c r="E3" s="6">
        <f>C3-D3</f>
        <v>-0.33333333333333393</v>
      </c>
      <c r="F3" s="7">
        <f>D3+$F$2</f>
        <v>15.807833333333335</v>
      </c>
      <c r="G3" s="7">
        <f>C3-F3</f>
        <v>-0.80783333333333474</v>
      </c>
    </row>
    <row r="4" spans="2:7" x14ac:dyDescent="0.25">
      <c r="B4" s="4" t="s">
        <v>42</v>
      </c>
      <c r="C4" s="6">
        <v>4.583333333333333</v>
      </c>
      <c r="D4" s="6">
        <v>4.916666666666667</v>
      </c>
      <c r="E4" s="6">
        <f>C4-D4</f>
        <v>-0.33333333333333393</v>
      </c>
      <c r="F4" s="7">
        <f t="shared" ref="F4:F6" si="0">D4+$F$2</f>
        <v>5.3911666666666669</v>
      </c>
      <c r="G4" s="7">
        <f>C4-F4</f>
        <v>-0.80783333333333385</v>
      </c>
    </row>
    <row r="5" spans="2:7" x14ac:dyDescent="0.25">
      <c r="B5" s="4" t="s">
        <v>59</v>
      </c>
      <c r="C5" s="6">
        <v>21.083333333333332</v>
      </c>
      <c r="D5" s="6">
        <v>21.25</v>
      </c>
      <c r="E5" s="6">
        <f>C5-D5</f>
        <v>-0.16666666666666785</v>
      </c>
      <c r="F5" s="7">
        <f t="shared" si="0"/>
        <v>21.724499999999999</v>
      </c>
      <c r="G5" s="7">
        <f>C5-F5</f>
        <v>-0.64116666666666688</v>
      </c>
    </row>
    <row r="6" spans="2:7" x14ac:dyDescent="0.25">
      <c r="B6" s="4" t="s">
        <v>60</v>
      </c>
      <c r="C6" s="6">
        <v>-2.5833333333333335</v>
      </c>
      <c r="D6" s="6">
        <v>-1.1666666666666667</v>
      </c>
      <c r="E6" s="6">
        <f>C6-D6</f>
        <v>-1.4166666666666667</v>
      </c>
      <c r="F6" s="7">
        <f t="shared" si="0"/>
        <v>-0.69216666666666682</v>
      </c>
      <c r="G6" s="7">
        <f>C6-F6</f>
        <v>-1.8911666666666667</v>
      </c>
    </row>
    <row r="7" spans="2:7" x14ac:dyDescent="0.25">
      <c r="B7" s="4" t="s">
        <v>43</v>
      </c>
      <c r="C7" s="6">
        <v>8.4749999999999996</v>
      </c>
      <c r="D7" s="6">
        <v>7.8833333333333329</v>
      </c>
      <c r="E7" s="6">
        <f>C7-D7</f>
        <v>0.59166666666666679</v>
      </c>
    </row>
    <row r="8" spans="2:7" x14ac:dyDescent="0.25">
      <c r="C8" s="6"/>
      <c r="D8" s="6"/>
      <c r="E8" s="6"/>
    </row>
    <row r="9" spans="2:7" x14ac:dyDescent="0.25">
      <c r="B9" s="4" t="s">
        <v>44</v>
      </c>
      <c r="C9" s="6">
        <v>4.6333333333333337</v>
      </c>
      <c r="D9" s="6">
        <v>6.0916666666666659</v>
      </c>
      <c r="E9" s="6">
        <f>C9-D9</f>
        <v>-1.4583333333333321</v>
      </c>
    </row>
    <row r="10" spans="2:7" x14ac:dyDescent="0.25">
      <c r="B10" s="4" t="s">
        <v>45</v>
      </c>
      <c r="C10" s="6">
        <v>22.574999999999999</v>
      </c>
      <c r="D10" s="6">
        <v>21.241666666666671</v>
      </c>
      <c r="E10" s="6">
        <f>C10-D10</f>
        <v>1.3333333333333286</v>
      </c>
    </row>
    <row r="11" spans="2:7" x14ac:dyDescent="0.25">
      <c r="B11" s="4" t="s">
        <v>46</v>
      </c>
      <c r="C11" s="6">
        <v>3.2333333333333329</v>
      </c>
      <c r="D11" s="6">
        <v>3.1083333333333338</v>
      </c>
      <c r="E11" s="6">
        <f>C11-D11</f>
        <v>0.12499999999999911</v>
      </c>
    </row>
    <row r="12" spans="2:7" x14ac:dyDescent="0.25">
      <c r="C12" s="6"/>
      <c r="D12" s="6"/>
      <c r="E12" s="6"/>
    </row>
    <row r="13" spans="2:7" x14ac:dyDescent="0.25">
      <c r="B13" s="4" t="s">
        <v>47</v>
      </c>
      <c r="C13" s="6">
        <v>126.41666666666667</v>
      </c>
      <c r="D13" s="6">
        <v>60.583333333333336</v>
      </c>
      <c r="E13" s="6">
        <f t="shared" ref="E13:E21" si="1">C13-D13</f>
        <v>65.833333333333343</v>
      </c>
    </row>
    <row r="14" spans="2:7" x14ac:dyDescent="0.25">
      <c r="B14" s="4" t="s">
        <v>48</v>
      </c>
      <c r="C14" s="6">
        <v>15.575000000000003</v>
      </c>
      <c r="D14" s="6">
        <v>12.566666666666668</v>
      </c>
      <c r="E14" s="6">
        <f t="shared" si="1"/>
        <v>3.0083333333333346</v>
      </c>
    </row>
    <row r="15" spans="2:7" x14ac:dyDescent="0.25">
      <c r="B15" s="4" t="s">
        <v>49</v>
      </c>
      <c r="C15" s="6">
        <v>3.4833333333333338</v>
      </c>
      <c r="D15" s="6">
        <v>3.2250000000000001</v>
      </c>
      <c r="E15" s="6">
        <f t="shared" si="1"/>
        <v>0.25833333333333375</v>
      </c>
    </row>
    <row r="16" spans="2:7" x14ac:dyDescent="0.25">
      <c r="B16" s="4" t="s">
        <v>50</v>
      </c>
      <c r="C16" s="6">
        <v>5.1333333333333337</v>
      </c>
      <c r="D16" s="6">
        <v>5.416666666666667</v>
      </c>
      <c r="E16" s="6">
        <f t="shared" si="1"/>
        <v>-0.28333333333333321</v>
      </c>
    </row>
    <row r="17" spans="2:5" x14ac:dyDescent="0.25">
      <c r="B17" s="4" t="s">
        <v>51</v>
      </c>
      <c r="C17" s="6">
        <v>3.1666666666666674</v>
      </c>
      <c r="D17" s="6">
        <v>3.25</v>
      </c>
      <c r="E17" s="6">
        <f t="shared" si="1"/>
        <v>-8.3333333333332593E-2</v>
      </c>
    </row>
    <row r="18" spans="2:5" x14ac:dyDescent="0.25">
      <c r="B18" s="4" t="s">
        <v>52</v>
      </c>
      <c r="C18" s="6">
        <v>2.9250000000000003</v>
      </c>
      <c r="D18" s="6">
        <v>2.1999999999999997</v>
      </c>
      <c r="E18" s="6">
        <f t="shared" si="1"/>
        <v>0.72500000000000053</v>
      </c>
    </row>
    <row r="19" spans="2:5" x14ac:dyDescent="0.25">
      <c r="B19" s="4" t="s">
        <v>53</v>
      </c>
      <c r="C19" s="6">
        <v>2.6083333333333334</v>
      </c>
      <c r="D19" s="6">
        <v>1.2166666666666668</v>
      </c>
      <c r="E19" s="6">
        <f t="shared" si="1"/>
        <v>1.3916666666666666</v>
      </c>
    </row>
    <row r="20" spans="2:5" x14ac:dyDescent="0.25">
      <c r="B20" s="4" t="s">
        <v>54</v>
      </c>
      <c r="C20" s="6">
        <v>1.5999999999999999</v>
      </c>
      <c r="D20" s="6">
        <v>0.46666666666666673</v>
      </c>
      <c r="E20" s="6">
        <f t="shared" si="1"/>
        <v>1.1333333333333331</v>
      </c>
    </row>
    <row r="21" spans="2:5" x14ac:dyDescent="0.25">
      <c r="B21" s="4" t="s">
        <v>55</v>
      </c>
      <c r="C21" s="6">
        <v>0.11666666666666665</v>
      </c>
      <c r="D21" s="6">
        <v>8.3333333333333332E-3</v>
      </c>
      <c r="E21" s="6">
        <f t="shared" si="1"/>
        <v>0.10833333333333332</v>
      </c>
    </row>
    <row r="22" spans="2:5" x14ac:dyDescent="0.25">
      <c r="C22" s="6"/>
      <c r="D22" s="6"/>
      <c r="E22" s="6"/>
    </row>
    <row r="23" spans="2:5" x14ac:dyDescent="0.25">
      <c r="B23" s="4" t="s">
        <v>56</v>
      </c>
      <c r="C23" s="6">
        <v>2</v>
      </c>
      <c r="D23" s="6">
        <v>2.5833333333333335</v>
      </c>
      <c r="E23" s="6">
        <f>C23-D23</f>
        <v>-0.58333333333333348</v>
      </c>
    </row>
    <row r="24" spans="2:5" x14ac:dyDescent="0.25">
      <c r="B24" s="4" t="s">
        <v>57</v>
      </c>
      <c r="C24" s="6">
        <v>8.0833333333333339</v>
      </c>
      <c r="D24" s="6">
        <v>9.8333333333333339</v>
      </c>
      <c r="E24" s="6">
        <f>C24-D24</f>
        <v>-1.75</v>
      </c>
    </row>
    <row r="25" spans="2:5" x14ac:dyDescent="0.25">
      <c r="B25" s="4" t="s">
        <v>58</v>
      </c>
      <c r="C25" s="6">
        <v>4.833333333333333</v>
      </c>
      <c r="D25" s="6">
        <v>5.75</v>
      </c>
      <c r="E25" s="6">
        <f>C25-D25</f>
        <v>-0.91666666666666696</v>
      </c>
    </row>
  </sheetData>
  <hyperlinks>
    <hyperlink ref="D1" r:id="rId1" xr:uid="{F7702CF8-5290-4344-8F50-730DF9E371D9}"/>
    <hyperlink ref="C1" r:id="rId2" xr:uid="{FF57A537-8D72-4EDE-BF0F-6FB88289C1C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Bulqizë</vt:lpstr>
      <vt:lpstr>Bulqizë Graphs</vt:lpstr>
      <vt:lpstr>Boboshtiçë</vt:lpstr>
      <vt:lpstr>Boboshtiçë Graphs</vt:lpstr>
      <vt:lpstr>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Sylvain</dc:creator>
  <cp:lastModifiedBy>Sylvain Cuvelier</cp:lastModifiedBy>
  <dcterms:created xsi:type="dcterms:W3CDTF">2025-01-25T15:08:34Z</dcterms:created>
  <dcterms:modified xsi:type="dcterms:W3CDTF">2025-04-14T18:27:34Z</dcterms:modified>
</cp:coreProperties>
</file>